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胶合板单耗计算表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<sst xmlns="http://schemas.openxmlformats.org/spreadsheetml/2006/main" count="53" uniqueCount="31">
  <si>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胶合板加工行业三年单耗计算表</t>
  </si>
  <si>
    <t>序号</t>
  </si>
  <si>
    <t>纳税人名称</t>
  </si>
  <si>
    <t>主管税务局</t>
  </si>
  <si>
    <t>产成品名称</t>
  </si>
  <si>
    <t>购进农产品名称</t>
  </si>
  <si>
    <t>农产品单耗情况</t>
  </si>
  <si>
    <t>2017年度</t>
  </si>
  <si>
    <t>2018年度</t>
  </si>
  <si>
    <t>2019年1-3月</t>
  </si>
  <si>
    <t>三年平均单耗</t>
  </si>
  <si>
    <t>备注</t>
  </si>
  <si>
    <t>产成品生产数量
(立方米)</t>
  </si>
  <si>
    <t>耗用农产品数量（立方米）</t>
  </si>
  <si>
    <t>计算的农产品单耗</t>
  </si>
  <si>
    <t>产成品生产数量（立方米）</t>
  </si>
  <si>
    <t>贵港市鑫泰木业有限公司</t>
  </si>
  <si>
    <t>港南</t>
  </si>
  <si>
    <t>建筑模板（红板）</t>
  </si>
  <si>
    <t>原木</t>
  </si>
  <si>
    <t>贵港市双燕木业有限公司</t>
  </si>
  <si>
    <t>桂平市华亿木业有限公司</t>
  </si>
  <si>
    <t>桂平</t>
  </si>
  <si>
    <t>平南县义祥胶合板厂</t>
  </si>
  <si>
    <t>平南</t>
  </si>
  <si>
    <t>贵港市覃塘区兴裕鑫木业有限公司</t>
  </si>
  <si>
    <t>覃塘</t>
  </si>
  <si>
    <t>贵港市宝龙木业有限公司</t>
  </si>
  <si>
    <t>贵港市覃塘区广宝木业有限公司</t>
  </si>
  <si>
    <t>合计</t>
  </si>
  <si>
    <t>注：各局选取企业要选取相对规范的企业，不要选已被稽查部门立案查处企业。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</si>
</sst>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9">
    <font>
      <sz val="12"/>
      <name val="宋体"/>
      <family val="0"/>
    </font>
    <font>
      <sz val="10"/>
      <name val="仿宋_GB2312"/>
      <family val="3"/>
    </font>
    <font>
      <sz val="16"/>
      <color indexed="8"/>
      <name val="仿宋_GB2312"/>
      <family val="3"/>
    </font>
    <font>
      <sz val="16"/>
      <name val="仿宋_GB2312"/>
      <family val="3"/>
    </font>
    <font>
      <sz val="10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60"/>
      <name val="宋体"/>
      <family val="0"/>
    </font>
    <font>
      <sz val="12"/>
      <color indexed="52"/>
      <name val="宋体"/>
      <family val="0"/>
    </font>
    <font>
      <b/>
      <sz val="15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42"/>
      <name val="宋体"/>
      <family val="0"/>
    </font>
    <font>
      <i/>
      <sz val="12"/>
      <color indexed="23"/>
      <name val="宋体"/>
      <family val="0"/>
    </font>
    <font>
      <sz val="12"/>
      <color indexed="42"/>
      <name val="宋体"/>
      <family val="0"/>
    </font>
    <font>
      <sz val="12"/>
      <color indexed="62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6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2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4" fillId="4" borderId="1" applyNumberFormat="0" applyAlignment="0" applyProtection="0"/>
    <xf numFmtId="0" fontId="13" fillId="5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6" borderId="1" applyNumberFormat="0" applyAlignment="0" applyProtection="0"/>
    <xf numFmtId="0" fontId="10" fillId="7" borderId="0" applyNumberFormat="0" applyBorder="0" applyAlignment="0" applyProtection="0"/>
    <xf numFmtId="0" fontId="19" fillId="8" borderId="0" applyNumberFormat="0" applyBorder="0" applyAlignment="0" applyProtection="0"/>
    <xf numFmtId="43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3" borderId="2" applyNumberFormat="0" applyFont="0" applyAlignment="0" applyProtection="0"/>
    <xf numFmtId="0" fontId="13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9" fillId="0" borderId="3" applyNumberFormat="0" applyFill="0" applyAlignment="0" applyProtection="0"/>
    <xf numFmtId="0" fontId="16" fillId="0" borderId="4" applyNumberFormat="0" applyFill="0" applyAlignment="0" applyProtection="0"/>
    <xf numFmtId="0" fontId="13" fillId="9" borderId="0" applyNumberFormat="0" applyBorder="0" applyAlignment="0" applyProtection="0"/>
    <xf numFmtId="0" fontId="17" fillId="0" borderId="5" applyNumberFormat="0" applyFill="0" applyAlignment="0" applyProtection="0"/>
    <xf numFmtId="0" fontId="13" fillId="6" borderId="0" applyNumberFormat="0" applyBorder="0" applyAlignment="0" applyProtection="0"/>
    <xf numFmtId="0" fontId="5" fillId="10" borderId="6" applyNumberFormat="0" applyAlignment="0" applyProtection="0"/>
    <xf numFmtId="0" fontId="6" fillId="10" borderId="1" applyNumberFormat="0" applyAlignment="0" applyProtection="0"/>
    <xf numFmtId="0" fontId="10" fillId="11" borderId="0" applyNumberFormat="0" applyBorder="0" applyAlignment="0" applyProtection="0"/>
    <xf numFmtId="0" fontId="11" fillId="12" borderId="7" applyNumberFormat="0" applyAlignment="0" applyProtection="0"/>
    <xf numFmtId="0" fontId="10" fillId="4" borderId="0" applyNumberFormat="0" applyBorder="0" applyAlignment="0" applyProtection="0"/>
    <xf numFmtId="0" fontId="13" fillId="13" borderId="0" applyNumberFormat="0" applyBorder="0" applyAlignment="0" applyProtection="0"/>
    <xf numFmtId="0" fontId="8" fillId="0" borderId="8" applyNumberFormat="0" applyFill="0" applyAlignment="0" applyProtection="0"/>
    <xf numFmtId="0" fontId="15" fillId="0" borderId="9" applyNumberFormat="0" applyFill="0" applyAlignment="0" applyProtection="0"/>
    <xf numFmtId="0" fontId="20" fillId="14" borderId="0" applyNumberFormat="0" applyBorder="0" applyAlignment="0" applyProtection="0"/>
    <xf numFmtId="0" fontId="13" fillId="9" borderId="0" applyNumberFormat="0" applyBorder="0" applyAlignment="0" applyProtection="0"/>
    <xf numFmtId="0" fontId="7" fillId="7" borderId="0" applyNumberFormat="0" applyBorder="0" applyAlignment="0" applyProtection="0"/>
    <xf numFmtId="0" fontId="10" fillId="15" borderId="0" applyNumberFormat="0" applyBorder="0" applyAlignment="0" applyProtection="0"/>
    <xf numFmtId="0" fontId="13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2" borderId="0" applyNumberFormat="0" applyBorder="0" applyAlignment="0" applyProtection="0"/>
    <xf numFmtId="0" fontId="10" fillId="6" borderId="0" applyNumberFormat="0" applyBorder="0" applyAlignment="0" applyProtection="0"/>
    <xf numFmtId="0" fontId="5" fillId="6" borderId="6" applyNumberFormat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3" fillId="16" borderId="0" applyNumberFormat="0" applyBorder="0" applyAlignment="0" applyProtection="0"/>
    <xf numFmtId="0" fontId="24" fillId="4" borderId="0" applyNumberFormat="0" applyBorder="0" applyAlignment="0" applyProtection="0"/>
    <xf numFmtId="0" fontId="13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3" fillId="9" borderId="0" applyNumberFormat="0" applyBorder="0" applyAlignment="0" applyProtection="0"/>
    <xf numFmtId="0" fontId="25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13" fillId="9" borderId="0" applyNumberFormat="0" applyBorder="0" applyAlignment="0" applyProtection="0"/>
    <xf numFmtId="0" fontId="24" fillId="3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3" fillId="4" borderId="0" applyNumberFormat="0" applyBorder="0" applyAlignment="0" applyProtection="0"/>
    <xf numFmtId="0" fontId="10" fillId="15" borderId="0" applyNumberFormat="0" applyBorder="0" applyAlignment="0" applyProtection="0"/>
    <xf numFmtId="0" fontId="24" fillId="15" borderId="0" applyNumberFormat="0" applyBorder="0" applyAlignment="0" applyProtection="0"/>
    <xf numFmtId="0" fontId="10" fillId="8" borderId="0" applyNumberFormat="0" applyBorder="0" applyAlignment="0" applyProtection="0"/>
    <xf numFmtId="0" fontId="13" fillId="17" borderId="0" applyNumberFormat="0" applyBorder="0" applyAlignment="0" applyProtection="0"/>
    <xf numFmtId="0" fontId="10" fillId="14" borderId="0" applyNumberFormat="0" applyBorder="0" applyAlignment="0" applyProtection="0"/>
    <xf numFmtId="0" fontId="24" fillId="10" borderId="0" applyNumberFormat="0" applyBorder="0" applyAlignment="0" applyProtection="0"/>
    <xf numFmtId="0" fontId="25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24" fillId="14" borderId="0" applyNumberFormat="0" applyBorder="0" applyAlignment="0" applyProtection="0"/>
    <xf numFmtId="0" fontId="10" fillId="10" borderId="0" applyNumberFormat="0" applyBorder="0" applyAlignment="0" applyProtection="0"/>
    <xf numFmtId="0" fontId="13" fillId="9" borderId="0" applyNumberFormat="0" applyBorder="0" applyAlignment="0" applyProtection="0"/>
    <xf numFmtId="0" fontId="10" fillId="15" borderId="0" applyNumberFormat="0" applyBorder="0" applyAlignment="0" applyProtection="0"/>
    <xf numFmtId="0" fontId="13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9" borderId="0" applyNumberFormat="0" applyBorder="0" applyAlignment="0" applyProtection="0"/>
    <xf numFmtId="0" fontId="24" fillId="19" borderId="0" applyNumberFormat="0" applyBorder="0" applyAlignment="0" applyProtection="0"/>
    <xf numFmtId="0" fontId="10" fillId="5" borderId="0" applyNumberFormat="0" applyBorder="0" applyAlignment="0" applyProtection="0"/>
    <xf numFmtId="0" fontId="24" fillId="4" borderId="0" applyNumberFormat="0" applyBorder="0" applyAlignment="0" applyProtection="0"/>
    <xf numFmtId="0" fontId="10" fillId="22" borderId="0" applyNumberFormat="0" applyBorder="0" applyAlignment="0" applyProtection="0"/>
    <xf numFmtId="0" fontId="24" fillId="7" borderId="0" applyNumberFormat="0" applyBorder="0" applyAlignment="0" applyProtection="0"/>
    <xf numFmtId="0" fontId="10" fillId="19" borderId="0" applyNumberFormat="0" applyBorder="0" applyAlignment="0" applyProtection="0"/>
    <xf numFmtId="0" fontId="24" fillId="19" borderId="0" applyNumberFormat="0" applyBorder="0" applyAlignment="0" applyProtection="0"/>
    <xf numFmtId="0" fontId="10" fillId="21" borderId="0" applyNumberFormat="0" applyBorder="0" applyAlignment="0" applyProtection="0"/>
    <xf numFmtId="0" fontId="24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25" fillId="6" borderId="0" applyNumberFormat="0" applyBorder="0" applyAlignment="0" applyProtection="0"/>
    <xf numFmtId="0" fontId="10" fillId="4" borderId="0" applyNumberFormat="0" applyBorder="0" applyAlignment="0" applyProtection="0"/>
    <xf numFmtId="0" fontId="13" fillId="20" borderId="0" applyNumberFormat="0" applyBorder="0" applyAlignment="0" applyProtection="0"/>
    <xf numFmtId="0" fontId="29" fillId="23" borderId="0" applyNumberFormat="0" applyBorder="0" applyAlignment="0" applyProtection="0"/>
    <xf numFmtId="0" fontId="25" fillId="19" borderId="0" applyNumberFormat="0" applyBorder="0" applyAlignment="0" applyProtection="0"/>
    <xf numFmtId="0" fontId="29" fillId="5" borderId="0" applyNumberFormat="0" applyBorder="0" applyAlignment="0" applyProtection="0"/>
    <xf numFmtId="0" fontId="25" fillId="4" borderId="0" applyNumberFormat="0" applyBorder="0" applyAlignment="0" applyProtection="0"/>
    <xf numFmtId="0" fontId="29" fillId="22" borderId="0" applyNumberFormat="0" applyBorder="0" applyAlignment="0" applyProtection="0"/>
    <xf numFmtId="0" fontId="29" fillId="24" borderId="0" applyNumberFormat="0" applyBorder="0" applyAlignment="0" applyProtection="0"/>
    <xf numFmtId="0" fontId="25" fillId="7" borderId="0" applyNumberFormat="0" applyBorder="0" applyAlignment="0" applyProtection="0"/>
    <xf numFmtId="0" fontId="29" fillId="9" borderId="0" applyNumberFormat="0" applyBorder="0" applyAlignment="0" applyProtection="0"/>
    <xf numFmtId="0" fontId="25" fillId="9" borderId="0" applyNumberFormat="0" applyBorder="0" applyAlignment="0" applyProtection="0"/>
    <xf numFmtId="0" fontId="29" fillId="25" borderId="0" applyNumberFormat="0" applyBorder="0" applyAlignment="0" applyProtection="0"/>
    <xf numFmtId="0" fontId="25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26" fillId="0" borderId="10" applyNumberFormat="0" applyFill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9" fillId="0" borderId="11" applyNumberFormat="0" applyFill="0" applyAlignment="0" applyProtection="0"/>
    <xf numFmtId="0" fontId="27" fillId="0" borderId="4" applyNumberFormat="0" applyFill="0" applyAlignment="0" applyProtection="0"/>
    <xf numFmtId="0" fontId="16" fillId="0" borderId="12" applyNumberFormat="0" applyFill="0" applyAlignment="0" applyProtection="0"/>
    <xf numFmtId="0" fontId="28" fillId="0" borderId="13" applyNumberFormat="0" applyFill="0" applyAlignment="0" applyProtection="0"/>
    <xf numFmtId="0" fontId="17" fillId="0" borderId="14" applyNumberFormat="0" applyFill="0" applyAlignment="0" applyProtection="0"/>
    <xf numFmtId="0" fontId="25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33" fillId="8" borderId="0" applyNumberFormat="0" applyBorder="0" applyAlignment="0" applyProtection="0"/>
    <xf numFmtId="0" fontId="29" fillId="9" borderId="0" applyNumberFormat="0" applyBorder="0" applyAlignment="0" applyProtection="0"/>
    <xf numFmtId="0" fontId="33" fillId="8" borderId="0" applyNumberFormat="0" applyBorder="0" applyAlignment="0" applyProtection="0"/>
    <xf numFmtId="0" fontId="24" fillId="0" borderId="0">
      <alignment vertical="center"/>
      <protection/>
    </xf>
    <xf numFmtId="0" fontId="34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9" fillId="2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4" fillId="0" borderId="0">
      <alignment vertical="center"/>
      <protection/>
    </xf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6" fillId="10" borderId="1" applyNumberFormat="0" applyAlignment="0" applyProtection="0"/>
    <xf numFmtId="0" fontId="36" fillId="12" borderId="7" applyNumberFormat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8" fillId="0" borderId="17" applyNumberFormat="0" applyFill="0" applyAlignment="0" applyProtection="0"/>
    <xf numFmtId="0" fontId="29" fillId="18" borderId="0" applyNumberFormat="0" applyBorder="0" applyAlignment="0" applyProtection="0"/>
    <xf numFmtId="0" fontId="25" fillId="9" borderId="0" applyNumberFormat="0" applyBorder="0" applyAlignment="0" applyProtection="0"/>
    <xf numFmtId="0" fontId="29" fillId="13" borderId="0" applyNumberFormat="0" applyBorder="0" applyAlignment="0" applyProtection="0"/>
    <xf numFmtId="0" fontId="25" fillId="20" borderId="0" applyNumberFormat="0" applyBorder="0" applyAlignment="0" applyProtection="0"/>
    <xf numFmtId="0" fontId="29" fillId="16" borderId="0" applyNumberFormat="0" applyBorder="0" applyAlignment="0" applyProtection="0"/>
    <xf numFmtId="0" fontId="25" fillId="12" borderId="0" applyNumberFormat="0" applyBorder="0" applyAlignment="0" applyProtection="0"/>
    <xf numFmtId="0" fontId="29" fillId="20" borderId="0" applyNumberFormat="0" applyBorder="0" applyAlignment="0" applyProtection="0"/>
    <xf numFmtId="0" fontId="7" fillId="7" borderId="0" applyNumberFormat="0" applyBorder="0" applyAlignment="0" applyProtection="0"/>
    <xf numFmtId="0" fontId="5" fillId="10" borderId="6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0" fillId="3" borderId="2" applyNumberFormat="0" applyFont="0" applyAlignment="0" applyProtection="0"/>
    <xf numFmtId="0" fontId="10" fillId="3" borderId="2" applyNumberFormat="0" applyFont="0" applyAlignment="0" applyProtection="0"/>
    <xf numFmtId="0" fontId="13" fillId="16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right" vertical="center" wrapText="1"/>
    </xf>
    <xf numFmtId="176" fontId="1" fillId="0" borderId="0" xfId="0" applyNumberFormat="1" applyFont="1" applyAlignment="1">
      <alignment vertical="center" wrapText="1"/>
    </xf>
    <xf numFmtId="0" fontId="2" fillId="0" borderId="0" xfId="145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2" fillId="0" borderId="0" xfId="145" applyFont="1" applyBorder="1" applyAlignment="1">
      <alignment horizontal="center" vertical="center" wrapText="1"/>
      <protection/>
    </xf>
    <xf numFmtId="176" fontId="2" fillId="0" borderId="0" xfId="145" applyNumberFormat="1" applyFont="1" applyBorder="1" applyAlignment="1">
      <alignment horizontal="righ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8" xfId="145" applyNumberFormat="1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18" xfId="145" applyFont="1" applyBorder="1" applyAlignment="1">
      <alignment horizontal="center" vertical="center" wrapText="1"/>
      <protection/>
    </xf>
    <xf numFmtId="176" fontId="1" fillId="0" borderId="18" xfId="145" applyNumberFormat="1" applyFont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176" fontId="1" fillId="0" borderId="18" xfId="145" applyNumberFormat="1" applyFont="1" applyBorder="1" applyAlignment="1">
      <alignment horizontal="left" vertical="center" wrapText="1"/>
      <protection/>
    </xf>
    <xf numFmtId="0" fontId="1" fillId="0" borderId="21" xfId="0" applyFont="1" applyBorder="1" applyAlignment="1">
      <alignment horizontal="center" vertical="center" wrapText="1"/>
    </xf>
    <xf numFmtId="177" fontId="1" fillId="0" borderId="18" xfId="0" applyNumberFormat="1" applyFont="1" applyBorder="1" applyAlignment="1">
      <alignment horizontal="center" vertical="center" wrapText="1"/>
    </xf>
    <xf numFmtId="176" fontId="1" fillId="0" borderId="18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</cellXfs>
  <cellStyles count="169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40% - 强调文字颜色 3_Sheet11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40% - 强调文字颜色 4 2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20% - 强调文字颜色 5_Sheet11" xfId="56"/>
    <cellStyle name="40% - 强调文字颜色 1" xfId="57"/>
    <cellStyle name="输出 2" xfId="58"/>
    <cellStyle name="20% - 强调文字颜色 2" xfId="59"/>
    <cellStyle name="40% - 强调文字颜色 2" xfId="60"/>
    <cellStyle name="强调文字颜色 3" xfId="61"/>
    <cellStyle name="20% - 强调文字颜色 2_Sheet11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强调文字颜色 5_Sheet11" xfId="68"/>
    <cellStyle name="40% - 强调文字颜色 5" xfId="69"/>
    <cellStyle name="20% - 着色 2" xfId="70"/>
    <cellStyle name="60% - 强调文字颜色 5" xfId="71"/>
    <cellStyle name="20% - 强调文字颜色 4_Sheet11" xfId="72"/>
    <cellStyle name="强调文字颜色 6" xfId="73"/>
    <cellStyle name="适中 2" xfId="74"/>
    <cellStyle name="40% - 强调文字颜色 6" xfId="75"/>
    <cellStyle name="20% - 着色 3" xfId="76"/>
    <cellStyle name="60% - 强调文字颜色 6" xfId="77"/>
    <cellStyle name="20% - 强调文字颜色 5 2" xfId="78"/>
    <cellStyle name="20% - 强调文字颜色 1_Sheet11" xfId="79"/>
    <cellStyle name="20% - 强调文字颜色 2 2" xfId="80"/>
    <cellStyle name="着色 4" xfId="81"/>
    <cellStyle name="20% - 强调文字颜色 3 2" xfId="82"/>
    <cellStyle name="20% - 强调文字颜色 3_Sheet11" xfId="83"/>
    <cellStyle name="强调文字颜色 4_Sheet11" xfId="84"/>
    <cellStyle name="20% - 强调文字颜色 4 2" xfId="85"/>
    <cellStyle name="20% - 强调文字颜色 6 2" xfId="86"/>
    <cellStyle name="20% - 强调文字颜色 6_Sheet11" xfId="87"/>
    <cellStyle name="20% - 着色 4" xfId="88"/>
    <cellStyle name="着色 1" xfId="89"/>
    <cellStyle name="20% - 着色 5" xfId="90"/>
    <cellStyle name="着色 2" xfId="91"/>
    <cellStyle name="20% - 着色 6" xfId="92"/>
    <cellStyle name="40% - 强调文字颜色 1 2" xfId="93"/>
    <cellStyle name="40% - 强调文字颜色 1_Sheet11" xfId="94"/>
    <cellStyle name="40% - 强调文字颜色 2 2" xfId="95"/>
    <cellStyle name="40% - 强调文字颜色 2_Sheet11" xfId="96"/>
    <cellStyle name="40% - 强调文字颜色 3 2" xfId="97"/>
    <cellStyle name="40% - 强调文字颜色 4_Sheet11" xfId="98"/>
    <cellStyle name="40% - 强调文字颜色 5 2" xfId="99"/>
    <cellStyle name="40% - 强调文字颜色 5_Sheet11" xfId="100"/>
    <cellStyle name="40% - 强调文字颜色 6 2" xfId="101"/>
    <cellStyle name="40% - 强调文字颜色 6_Sheet11" xfId="102"/>
    <cellStyle name="40% - 着色 1" xfId="103"/>
    <cellStyle name="40% - 着色 2" xfId="104"/>
    <cellStyle name="40% - 着色 3" xfId="105"/>
    <cellStyle name="40% - 着色 4" xfId="106"/>
    <cellStyle name="40% - 着色 5" xfId="107"/>
    <cellStyle name="60% - 强调文字颜色 3_Sheet11" xfId="108"/>
    <cellStyle name="40% - 着色 6" xfId="109"/>
    <cellStyle name="着色 6" xfId="110"/>
    <cellStyle name="60% - 强调文字颜色 1 2" xfId="111"/>
    <cellStyle name="60% - 强调文字颜色 1_Sheet11" xfId="112"/>
    <cellStyle name="60% - 强调文字颜色 2 2" xfId="113"/>
    <cellStyle name="60% - 强调文字颜色 2_Sheet11" xfId="114"/>
    <cellStyle name="60% - 强调文字颜色 3 2" xfId="115"/>
    <cellStyle name="60% - 强调文字颜色 4 2" xfId="116"/>
    <cellStyle name="60% - 强调文字颜色 4_Sheet11" xfId="117"/>
    <cellStyle name="60% - 强调文字颜色 5 2" xfId="118"/>
    <cellStyle name="60% - 强调文字颜色 5_Sheet11" xfId="119"/>
    <cellStyle name="60% - 强调文字颜色 6 2" xfId="120"/>
    <cellStyle name="60% - 强调文字颜色 6_Sheet11" xfId="121"/>
    <cellStyle name="60% - 着色 1" xfId="122"/>
    <cellStyle name="60% - 着色 3" xfId="123"/>
    <cellStyle name="标题 1 2" xfId="124"/>
    <cellStyle name="60% - 着色 4" xfId="125"/>
    <cellStyle name="60% - 着色 5" xfId="126"/>
    <cellStyle name="60% - 着色 6" xfId="127"/>
    <cellStyle name="标题 1_Sheet15" xfId="128"/>
    <cellStyle name="标题 2 2" xfId="129"/>
    <cellStyle name="标题 2_Sheet15" xfId="130"/>
    <cellStyle name="标题 3 2" xfId="131"/>
    <cellStyle name="标题 3_Sheet15" xfId="132"/>
    <cellStyle name="强调文字颜色 6_Sheet11" xfId="133"/>
    <cellStyle name="标题 4 2" xfId="134"/>
    <cellStyle name="标题 4_Sheet5" xfId="135"/>
    <cellStyle name="标题 5" xfId="136"/>
    <cellStyle name="标题_Sheet5" xfId="137"/>
    <cellStyle name="差 2" xfId="138"/>
    <cellStyle name="差_Sheet15" xfId="139"/>
    <cellStyle name="差_Sheet5" xfId="140"/>
    <cellStyle name="强调文字颜色 5 2" xfId="141"/>
    <cellStyle name="差_Sheet6" xfId="142"/>
    <cellStyle name="常规 16" xfId="143"/>
    <cellStyle name="常规 17" xfId="144"/>
    <cellStyle name="常规 2" xfId="145"/>
    <cellStyle name="常规 2 2" xfId="146"/>
    <cellStyle name="常规 2 2 2" xfId="147"/>
    <cellStyle name="常规 2 3" xfId="148"/>
    <cellStyle name="常规 2 4" xfId="149"/>
    <cellStyle name="强调文字颜色 4 2" xfId="150"/>
    <cellStyle name="常规 2 5" xfId="151"/>
    <cellStyle name="常规 2 6" xfId="152"/>
    <cellStyle name="常规 8" xfId="153"/>
    <cellStyle name="好 2" xfId="154"/>
    <cellStyle name="好_Sheet15" xfId="155"/>
    <cellStyle name="好_Sheet5" xfId="156"/>
    <cellStyle name="好_Sheet6" xfId="157"/>
    <cellStyle name="汇总 2" xfId="158"/>
    <cellStyle name="汇总_Sheet15" xfId="159"/>
    <cellStyle name="计算_Sheet15" xfId="160"/>
    <cellStyle name="检查单元格 2" xfId="161"/>
    <cellStyle name="检查单元格_Sheet15" xfId="162"/>
    <cellStyle name="解释性文本 2" xfId="163"/>
    <cellStyle name="解释性文本_Sheet5" xfId="164"/>
    <cellStyle name="警告文本 2" xfId="165"/>
    <cellStyle name="警告文本_Sheet5" xfId="166"/>
    <cellStyle name="链接单元格 2" xfId="167"/>
    <cellStyle name="链接单元格_Sheet15" xfId="168"/>
    <cellStyle name="强调文字颜色 1 2" xfId="169"/>
    <cellStyle name="强调文字颜色 1_Sheet11" xfId="170"/>
    <cellStyle name="强调文字颜色 2 2" xfId="171"/>
    <cellStyle name="强调文字颜色 2_Sheet11" xfId="172"/>
    <cellStyle name="强调文字颜色 3 2" xfId="173"/>
    <cellStyle name="强调文字颜色 3_Sheet11" xfId="174"/>
    <cellStyle name="强调文字颜色 6 2" xfId="175"/>
    <cellStyle name="适中_Sheet15" xfId="176"/>
    <cellStyle name="输出_Sheet15" xfId="177"/>
    <cellStyle name="输入 2" xfId="178"/>
    <cellStyle name="输入_Sheet15" xfId="179"/>
    <cellStyle name="注释 2" xfId="180"/>
    <cellStyle name="注释_Sheet15" xfId="181"/>
    <cellStyle name="着色 3" xfId="1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SheetLayoutView="100" workbookViewId="0" topLeftCell="A1">
      <selection activeCell="B1" sqref="B1:N1"/>
    </sheetView>
  </sheetViews>
  <sheetFormatPr defaultColWidth="8.75390625" defaultRowHeight="48.75" customHeight="1"/>
  <cols>
    <col min="1" max="1" width="2.75390625" style="2" customWidth="1"/>
    <col min="2" max="2" width="11.50390625" style="3" customWidth="1"/>
    <col min="3" max="3" width="3.25390625" style="2" customWidth="1"/>
    <col min="4" max="4" width="7.875" style="1" customWidth="1"/>
    <col min="5" max="5" width="4.625" style="1" customWidth="1"/>
    <col min="6" max="7" width="9.75390625" style="4" customWidth="1"/>
    <col min="8" max="8" width="6.00390625" style="4" customWidth="1"/>
    <col min="9" max="9" width="9.375" style="4" customWidth="1"/>
    <col min="10" max="10" width="10.125" style="4" customWidth="1"/>
    <col min="11" max="11" width="5.875" style="4" customWidth="1"/>
    <col min="12" max="12" width="9.125" style="4" customWidth="1"/>
    <col min="13" max="13" width="10.375" style="4" customWidth="1"/>
    <col min="14" max="14" width="6.25390625" style="4" customWidth="1"/>
    <col min="15" max="15" width="6.25390625" style="5" customWidth="1"/>
    <col min="16" max="255" width="9.875" style="2" customWidth="1"/>
    <col min="256" max="256" width="8.75390625" style="2" customWidth="1"/>
  </cols>
  <sheetData>
    <row r="1" spans="2:14" ht="30.75" customHeight="1">
      <c r="B1" s="6" t="s">
        <v>0</v>
      </c>
      <c r="C1" s="7"/>
      <c r="D1" s="8"/>
      <c r="E1" s="8"/>
      <c r="F1" s="9"/>
      <c r="G1" s="9"/>
      <c r="H1" s="9"/>
      <c r="I1" s="9"/>
      <c r="J1" s="9"/>
      <c r="K1" s="9"/>
      <c r="L1" s="9"/>
      <c r="M1" s="9"/>
      <c r="N1" s="9"/>
    </row>
    <row r="2" spans="1:16" ht="21" customHeight="1">
      <c r="A2" s="10" t="s">
        <v>1</v>
      </c>
      <c r="B2" s="11" t="s">
        <v>2</v>
      </c>
      <c r="C2" s="12" t="s">
        <v>3</v>
      </c>
      <c r="D2" s="13" t="s">
        <v>4</v>
      </c>
      <c r="E2" s="13" t="s">
        <v>5</v>
      </c>
      <c r="F2" s="14" t="s">
        <v>6</v>
      </c>
      <c r="G2" s="14"/>
      <c r="H2" s="14"/>
      <c r="I2" s="14"/>
      <c r="J2" s="14"/>
      <c r="K2" s="14"/>
      <c r="L2" s="14"/>
      <c r="M2" s="14"/>
      <c r="N2" s="14"/>
      <c r="O2" s="14"/>
      <c r="P2" s="23"/>
    </row>
    <row r="3" spans="1:16" ht="16.5" customHeight="1">
      <c r="A3" s="10"/>
      <c r="B3" s="11"/>
      <c r="C3" s="15"/>
      <c r="D3" s="13"/>
      <c r="E3" s="13"/>
      <c r="F3" s="14" t="s">
        <v>7</v>
      </c>
      <c r="G3" s="14"/>
      <c r="H3" s="14"/>
      <c r="I3" s="14" t="s">
        <v>8</v>
      </c>
      <c r="J3" s="14"/>
      <c r="K3" s="14"/>
      <c r="L3" s="14" t="s">
        <v>9</v>
      </c>
      <c r="M3" s="14"/>
      <c r="N3" s="14"/>
      <c r="O3" s="19" t="s">
        <v>10</v>
      </c>
      <c r="P3" s="10" t="s">
        <v>11</v>
      </c>
    </row>
    <row r="4" spans="1:16" ht="21.75" customHeight="1">
      <c r="A4" s="10"/>
      <c r="B4" s="11"/>
      <c r="C4" s="15"/>
      <c r="D4" s="13"/>
      <c r="E4" s="13"/>
      <c r="F4" s="16" t="s">
        <v>12</v>
      </c>
      <c r="G4" s="16" t="s">
        <v>13</v>
      </c>
      <c r="H4" s="16" t="s">
        <v>14</v>
      </c>
      <c r="I4" s="16" t="s">
        <v>15</v>
      </c>
      <c r="J4" s="16" t="s">
        <v>13</v>
      </c>
      <c r="K4" s="16" t="s">
        <v>14</v>
      </c>
      <c r="L4" s="16" t="s">
        <v>15</v>
      </c>
      <c r="M4" s="16" t="s">
        <v>13</v>
      </c>
      <c r="N4" s="16" t="s">
        <v>14</v>
      </c>
      <c r="O4" s="19"/>
      <c r="P4" s="10"/>
    </row>
    <row r="5" spans="1:16" ht="21.75" customHeight="1">
      <c r="A5" s="10"/>
      <c r="B5" s="11"/>
      <c r="C5" s="17"/>
      <c r="D5" s="13"/>
      <c r="E5" s="13"/>
      <c r="F5" s="16"/>
      <c r="G5" s="16"/>
      <c r="H5" s="16"/>
      <c r="I5" s="16"/>
      <c r="J5" s="16"/>
      <c r="K5" s="16"/>
      <c r="L5" s="16"/>
      <c r="M5" s="16"/>
      <c r="N5" s="16"/>
      <c r="O5" s="19"/>
      <c r="P5" s="10"/>
    </row>
    <row r="6" spans="1:16" ht="16.5" customHeight="1">
      <c r="A6" s="10"/>
      <c r="B6" s="11">
        <v>1</v>
      </c>
      <c r="C6" s="10">
        <v>2</v>
      </c>
      <c r="D6" s="13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24">
        <v>14</v>
      </c>
      <c r="P6" s="10">
        <v>15</v>
      </c>
    </row>
    <row r="7" spans="1:16" s="1" customFormat="1" ht="27.75" customHeight="1">
      <c r="A7" s="10">
        <v>1</v>
      </c>
      <c r="B7" s="10" t="s">
        <v>16</v>
      </c>
      <c r="C7" s="10" t="s">
        <v>17</v>
      </c>
      <c r="D7" s="10" t="s">
        <v>18</v>
      </c>
      <c r="E7" s="18" t="s">
        <v>19</v>
      </c>
      <c r="F7" s="19">
        <v>20004.21</v>
      </c>
      <c r="G7" s="19">
        <v>32496.38</v>
      </c>
      <c r="H7" s="19">
        <f aca="true" t="shared" si="0" ref="H7:H11">G7/F7</f>
        <v>1.6244770475814843</v>
      </c>
      <c r="I7" s="19">
        <v>22797.61</v>
      </c>
      <c r="J7" s="19">
        <v>36789.04</v>
      </c>
      <c r="K7" s="19">
        <f aca="true" t="shared" si="1" ref="K7:K14">J7/I7</f>
        <v>1.6137235438276205</v>
      </c>
      <c r="L7" s="19">
        <v>5677.51</v>
      </c>
      <c r="M7" s="19">
        <v>9542.52</v>
      </c>
      <c r="N7" s="19">
        <f aca="true" t="shared" si="2" ref="N7:N14">M7/L7</f>
        <v>1.6807579378988324</v>
      </c>
      <c r="O7" s="19">
        <f>(H7+K7+N7)/3</f>
        <v>1.6396528431026456</v>
      </c>
      <c r="P7" s="10"/>
    </row>
    <row r="8" spans="1:16" s="1" customFormat="1" ht="27" customHeight="1">
      <c r="A8" s="10">
        <v>2</v>
      </c>
      <c r="B8" s="10" t="s">
        <v>20</v>
      </c>
      <c r="C8" s="10" t="s">
        <v>17</v>
      </c>
      <c r="D8" s="10" t="s">
        <v>18</v>
      </c>
      <c r="E8" s="18" t="s">
        <v>19</v>
      </c>
      <c r="F8" s="19">
        <v>42086.64</v>
      </c>
      <c r="G8" s="19">
        <v>66917.77</v>
      </c>
      <c r="H8" s="19">
        <f t="shared" si="0"/>
        <v>1.5900002946303151</v>
      </c>
      <c r="I8" s="19">
        <v>39258.69</v>
      </c>
      <c r="J8" s="19">
        <v>62813.6</v>
      </c>
      <c r="K8" s="19">
        <f t="shared" si="1"/>
        <v>1.5999922564914926</v>
      </c>
      <c r="L8" s="19">
        <v>11927.8</v>
      </c>
      <c r="M8" s="19">
        <v>18726.65</v>
      </c>
      <c r="N8" s="19">
        <f t="shared" si="2"/>
        <v>1.570000335351029</v>
      </c>
      <c r="O8" s="19">
        <f>(H8+K8+N8)/3</f>
        <v>1.5866642954909456</v>
      </c>
      <c r="P8" s="10"/>
    </row>
    <row r="9" spans="1:16" s="1" customFormat="1" ht="36.75" customHeight="1">
      <c r="A9" s="10">
        <v>3</v>
      </c>
      <c r="B9" s="10" t="s">
        <v>21</v>
      </c>
      <c r="C9" s="10" t="s">
        <v>22</v>
      </c>
      <c r="D9" s="10" t="s">
        <v>18</v>
      </c>
      <c r="E9" s="18" t="s">
        <v>19</v>
      </c>
      <c r="F9" s="19">
        <v>0</v>
      </c>
      <c r="G9" s="19">
        <v>0</v>
      </c>
      <c r="H9" s="19">
        <v>0</v>
      </c>
      <c r="I9" s="19">
        <v>3039.6</v>
      </c>
      <c r="J9" s="19">
        <v>4373.5</v>
      </c>
      <c r="K9" s="19">
        <f t="shared" si="1"/>
        <v>1.4388406369259112</v>
      </c>
      <c r="L9" s="19">
        <v>3686.6</v>
      </c>
      <c r="M9" s="19">
        <v>5281.6</v>
      </c>
      <c r="N9" s="19">
        <f t="shared" si="2"/>
        <v>1.4326479683176911</v>
      </c>
      <c r="O9" s="19">
        <f>(K9+N9)/2</f>
        <v>1.435744302621801</v>
      </c>
      <c r="P9" s="10"/>
    </row>
    <row r="10" spans="1:16" s="1" customFormat="1" ht="30" customHeight="1">
      <c r="A10" s="10">
        <v>4</v>
      </c>
      <c r="B10" s="10" t="s">
        <v>23</v>
      </c>
      <c r="C10" s="10" t="s">
        <v>24</v>
      </c>
      <c r="D10" s="10" t="s">
        <v>18</v>
      </c>
      <c r="E10" s="18" t="s">
        <v>19</v>
      </c>
      <c r="F10" s="19">
        <v>720</v>
      </c>
      <c r="G10" s="19">
        <v>1110</v>
      </c>
      <c r="H10" s="19">
        <f t="shared" si="0"/>
        <v>1.5416666666666667</v>
      </c>
      <c r="I10" s="19">
        <v>3845</v>
      </c>
      <c r="J10" s="19">
        <v>6200</v>
      </c>
      <c r="K10" s="19">
        <f t="shared" si="1"/>
        <v>1.612483745123537</v>
      </c>
      <c r="L10" s="19">
        <v>1425</v>
      </c>
      <c r="M10" s="19">
        <v>2400</v>
      </c>
      <c r="N10" s="19">
        <f t="shared" si="2"/>
        <v>1.6842105263157894</v>
      </c>
      <c r="O10" s="19">
        <f>(H10+K10+N10)/3</f>
        <v>1.6127869793686642</v>
      </c>
      <c r="P10" s="10"/>
    </row>
    <row r="11" spans="1:16" s="1" customFormat="1" ht="36">
      <c r="A11" s="10">
        <v>5</v>
      </c>
      <c r="B11" s="10" t="s">
        <v>25</v>
      </c>
      <c r="C11" s="10" t="s">
        <v>26</v>
      </c>
      <c r="D11" s="10" t="s">
        <v>18</v>
      </c>
      <c r="E11" s="18" t="s">
        <v>19</v>
      </c>
      <c r="F11" s="19">
        <v>40234.73</v>
      </c>
      <c r="G11" s="19">
        <v>62766.18</v>
      </c>
      <c r="H11" s="19">
        <f t="shared" si="0"/>
        <v>1.5600000298249794</v>
      </c>
      <c r="I11" s="19">
        <v>73209.9</v>
      </c>
      <c r="J11" s="19">
        <v>115671.64</v>
      </c>
      <c r="K11" s="19">
        <f t="shared" si="1"/>
        <v>1.5799999726812906</v>
      </c>
      <c r="L11" s="19">
        <v>19641.85</v>
      </c>
      <c r="M11" s="19">
        <v>31230.54</v>
      </c>
      <c r="N11" s="19">
        <f t="shared" si="2"/>
        <v>1.5899999236324482</v>
      </c>
      <c r="O11" s="19">
        <f>(H11+K11+N11)/3</f>
        <v>1.5766666420462394</v>
      </c>
      <c r="P11" s="10"/>
    </row>
    <row r="12" spans="1:16" s="1" customFormat="1" ht="28.5" customHeight="1">
      <c r="A12" s="10">
        <v>6</v>
      </c>
      <c r="B12" s="10" t="s">
        <v>27</v>
      </c>
      <c r="C12" s="10" t="s">
        <v>26</v>
      </c>
      <c r="D12" s="10" t="s">
        <v>18</v>
      </c>
      <c r="E12" s="18" t="s">
        <v>19</v>
      </c>
      <c r="F12" s="19">
        <v>23615.25</v>
      </c>
      <c r="G12" s="19">
        <v>36364.08</v>
      </c>
      <c r="H12" s="19">
        <f>G12/F12</f>
        <v>1.5398558135103377</v>
      </c>
      <c r="I12" s="19">
        <v>50499.08</v>
      </c>
      <c r="J12" s="19">
        <v>75889.15</v>
      </c>
      <c r="K12" s="19">
        <f>J12/I12</f>
        <v>1.5027828229742006</v>
      </c>
      <c r="L12" s="19">
        <v>23548.82</v>
      </c>
      <c r="M12" s="19">
        <v>35356.95</v>
      </c>
      <c r="N12" s="19">
        <f>M12/L12</f>
        <v>1.5014319188817102</v>
      </c>
      <c r="O12" s="19">
        <f>(H12+K12+N12)/3</f>
        <v>1.5146901851220829</v>
      </c>
      <c r="P12" s="10"/>
    </row>
    <row r="13" spans="1:16" s="1" customFormat="1" ht="36">
      <c r="A13" s="10">
        <v>7</v>
      </c>
      <c r="B13" s="20" t="s">
        <v>28</v>
      </c>
      <c r="C13" s="10" t="s">
        <v>26</v>
      </c>
      <c r="D13" s="10" t="s">
        <v>18</v>
      </c>
      <c r="E13" s="18" t="s">
        <v>19</v>
      </c>
      <c r="F13" s="19">
        <v>10795.48</v>
      </c>
      <c r="G13" s="19">
        <v>18644.21</v>
      </c>
      <c r="H13" s="19">
        <f>G13/F13</f>
        <v>1.7270385383512359</v>
      </c>
      <c r="I13" s="19">
        <v>23891.53</v>
      </c>
      <c r="J13" s="19">
        <v>40811.15</v>
      </c>
      <c r="K13" s="19">
        <f>J13/I13</f>
        <v>1.7081848671893347</v>
      </c>
      <c r="L13" s="19">
        <v>8738.21</v>
      </c>
      <c r="M13" s="19">
        <v>14781.02</v>
      </c>
      <c r="N13" s="19">
        <f>M13/L13</f>
        <v>1.6915386560863155</v>
      </c>
      <c r="O13" s="19">
        <f>(H13+K13+N13)/3</f>
        <v>1.708920687208962</v>
      </c>
      <c r="P13" s="10"/>
    </row>
    <row r="14" spans="1:16" s="1" customFormat="1" ht="28.5" customHeight="1">
      <c r="A14" s="10"/>
      <c r="B14" s="20" t="s">
        <v>29</v>
      </c>
      <c r="C14" s="10"/>
      <c r="D14" s="10" t="s">
        <v>18</v>
      </c>
      <c r="E14" s="18" t="s">
        <v>19</v>
      </c>
      <c r="F14" s="19">
        <f>SUM(F7:F13)</f>
        <v>137456.31</v>
      </c>
      <c r="G14" s="19">
        <f>SUM(G7:G13)</f>
        <v>218298.62000000002</v>
      </c>
      <c r="H14" s="19">
        <f>G14/F14</f>
        <v>1.588130948662888</v>
      </c>
      <c r="I14" s="19">
        <f>SUM(I7:I13)</f>
        <v>216541.41</v>
      </c>
      <c r="J14" s="19">
        <f>SUM(J7:J13)</f>
        <v>342548.08</v>
      </c>
      <c r="K14" s="19">
        <f t="shared" si="1"/>
        <v>1.5819056502864741</v>
      </c>
      <c r="L14" s="19">
        <f>SUM(L7:L13)</f>
        <v>74645.78999999998</v>
      </c>
      <c r="M14" s="19">
        <f>SUM(M7:M13)</f>
        <v>117319.28</v>
      </c>
      <c r="N14" s="19">
        <f t="shared" si="2"/>
        <v>1.5716797960072502</v>
      </c>
      <c r="O14" s="19">
        <f>(H14+K14+N14)/3</f>
        <v>1.5805721316522041</v>
      </c>
      <c r="P14" s="10"/>
    </row>
    <row r="15" spans="1:14" ht="48.75" customHeight="1">
      <c r="A15" s="21" t="s">
        <v>30</v>
      </c>
      <c r="B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</sheetData>
  <sheetProtection/>
  <mergeCells count="22">
    <mergeCell ref="B1:N1"/>
    <mergeCell ref="F2:P2"/>
    <mergeCell ref="F3:H3"/>
    <mergeCell ref="I3:K3"/>
    <mergeCell ref="L3:N3"/>
    <mergeCell ref="A15:N15"/>
    <mergeCell ref="A2:A5"/>
    <mergeCell ref="B2:B5"/>
    <mergeCell ref="C2:C5"/>
    <mergeCell ref="D2:D5"/>
    <mergeCell ref="E2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3:O5"/>
    <mergeCell ref="P3:P5"/>
  </mergeCells>
  <printOptions/>
  <pageMargins left="0.51" right="0.75" top="0.39" bottom="1" header="0.28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黄挺</dc:creator>
  <cp:keywords/>
  <dc:description/>
  <cp:lastModifiedBy>刘寿杰</cp:lastModifiedBy>
  <cp:lastPrinted>2020-01-03T08:11:43Z</cp:lastPrinted>
  <dcterms:created xsi:type="dcterms:W3CDTF">2018-11-08T03:11:09Z</dcterms:created>
  <dcterms:modified xsi:type="dcterms:W3CDTF">2020-01-03T10:05:34Z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2052-10.8.0.6220</vt:lpwstr>
  </property>
</Properties>
</file>